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Sheet1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6" i="1" l="1"/>
  <c r="K18" i="1"/>
  <c r="G5" i="1"/>
  <c r="G6" i="1"/>
  <c r="I6" i="1"/>
  <c r="F22" i="1"/>
  <c r="F23" i="1"/>
  <c r="F24" i="1"/>
  <c r="G22" i="1"/>
  <c r="G23" i="1"/>
  <c r="G24" i="1"/>
  <c r="H22" i="1"/>
  <c r="H23" i="1"/>
  <c r="H24" i="1"/>
  <c r="I22" i="1"/>
  <c r="I23" i="1"/>
  <c r="I24" i="1"/>
  <c r="E22" i="1"/>
  <c r="J22" i="1"/>
  <c r="E23" i="1"/>
  <c r="J23" i="1"/>
  <c r="J24" i="1"/>
  <c r="E24" i="1"/>
  <c r="J16" i="1"/>
  <c r="J14" i="1"/>
  <c r="J12" i="1"/>
  <c r="L14" i="1"/>
  <c r="L16" i="1"/>
  <c r="G7" i="1"/>
  <c r="I7" i="1"/>
  <c r="L12" i="1"/>
  <c r="L18" i="1"/>
  <c r="D5" i="1"/>
  <c r="G8" i="1"/>
  <c r="I8" i="1"/>
</calcChain>
</file>

<file path=xl/sharedStrings.xml><?xml version="1.0" encoding="utf-8"?>
<sst xmlns="http://schemas.openxmlformats.org/spreadsheetml/2006/main" count="60" uniqueCount="36">
  <si>
    <t>PACKING       LIST</t>
  </si>
  <si>
    <r>
      <rPr>
        <sz val="11"/>
        <color theme="1"/>
        <rFont val="Times New Roman"/>
        <family val="1"/>
      </rPr>
      <t>STYLE#</t>
    </r>
    <r>
      <rPr>
        <sz val="11"/>
        <color theme="1"/>
        <rFont val="宋体"/>
        <charset val="134"/>
      </rPr>
      <t>：</t>
    </r>
  </si>
  <si>
    <t>DESCRIPTION:</t>
  </si>
  <si>
    <t xml:space="preserve">QUANTITY: </t>
  </si>
  <si>
    <t>PIECES</t>
  </si>
  <si>
    <t>IN</t>
  </si>
  <si>
    <t>CTNS</t>
  </si>
  <si>
    <r>
      <rPr>
        <sz val="11"/>
        <color theme="1"/>
        <rFont val="Times New Roman"/>
        <family val="1"/>
      </rPr>
      <t>MEAS</t>
    </r>
    <r>
      <rPr>
        <sz val="11"/>
        <color theme="1"/>
        <rFont val="宋体"/>
        <charset val="134"/>
      </rPr>
      <t>：</t>
    </r>
  </si>
  <si>
    <t>CMS</t>
  </si>
  <si>
    <t>M3</t>
  </si>
  <si>
    <r>
      <rPr>
        <sz val="11"/>
        <color theme="1"/>
        <rFont val="Times New Roman"/>
        <family val="1"/>
      </rPr>
      <t xml:space="preserve">G.W </t>
    </r>
    <r>
      <rPr>
        <sz val="11"/>
        <color theme="1"/>
        <rFont val="宋体"/>
        <charset val="134"/>
      </rPr>
      <t>：</t>
    </r>
  </si>
  <si>
    <t>KG</t>
  </si>
  <si>
    <t>KGS</t>
  </si>
  <si>
    <r>
      <rPr>
        <sz val="11"/>
        <color theme="1"/>
        <rFont val="Times New Roman"/>
        <family val="1"/>
      </rPr>
      <t xml:space="preserve">N.W </t>
    </r>
    <r>
      <rPr>
        <sz val="11"/>
        <color theme="1"/>
        <rFont val="宋体"/>
        <charset val="134"/>
      </rPr>
      <t>：</t>
    </r>
  </si>
  <si>
    <t>CTN</t>
  </si>
  <si>
    <t>COLOR</t>
  </si>
  <si>
    <t>SIZE</t>
  </si>
  <si>
    <t>QTY</t>
  </si>
  <si>
    <t>TOTAL</t>
  </si>
  <si>
    <t>TTLQTY</t>
  </si>
  <si>
    <t>FROM</t>
  </si>
  <si>
    <t>TO</t>
  </si>
  <si>
    <t>(PCS)</t>
  </si>
  <si>
    <t>TOTAL：</t>
  </si>
  <si>
    <t>COLORS</t>
  </si>
  <si>
    <t>BLUE</t>
    <phoneticPr fontId="11" type="noConversion"/>
  </si>
  <si>
    <t>NAVY</t>
    <phoneticPr fontId="11" type="noConversion"/>
  </si>
  <si>
    <t>S</t>
    <phoneticPr fontId="11" type="noConversion"/>
  </si>
  <si>
    <t>M</t>
    <phoneticPr fontId="11" type="noConversion"/>
  </si>
  <si>
    <t>L</t>
    <phoneticPr fontId="11" type="noConversion"/>
  </si>
  <si>
    <t>XL</t>
    <phoneticPr fontId="11" type="noConversion"/>
  </si>
  <si>
    <t>XXL</t>
    <phoneticPr fontId="11" type="noConversion"/>
  </si>
  <si>
    <t>BFM-3020</t>
    <phoneticPr fontId="11" type="noConversion"/>
  </si>
  <si>
    <t>Men's 100% recycled polyester woven beach shorts</t>
    <phoneticPr fontId="11" type="noConversion"/>
  </si>
  <si>
    <t>55X37X37</t>
    <phoneticPr fontId="11" type="noConversion"/>
  </si>
  <si>
    <t>DATE: Jan 16, 2023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</si>
</sst>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 * #,##0.00_ ;_ * \-#,##0.00_ ;_ * &quot;-&quot;??_ ;_ @_ "/>
    <numFmt numFmtId="165" formatCode="0.00_ "/>
  </numFmts>
  <fonts count="19">
    <font>
      <sz val="11"/>
      <color theme="1"/>
      <name val="Calibri"/>
      <charset val="134"/>
      <scheme val="minor"/>
    </font>
    <font>
      <sz val="22"/>
      <color theme="1"/>
      <name val="Calibri"/>
      <charset val="134"/>
      <scheme val="minor"/>
    </font>
    <font>
      <sz val="11"/>
      <color theme="1"/>
      <name val="Times New Roman"/>
      <family val="1"/>
    </font>
    <font>
      <sz val="15"/>
      <color theme="1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sz val="11"/>
      <name val="Times New Roman"/>
      <family val="1"/>
    </font>
    <font>
      <sz val="11"/>
      <color theme="1"/>
      <name val="Calibri"/>
      <charset val="134"/>
      <scheme val="minor"/>
    </font>
    <font>
      <sz val="11"/>
      <color theme="1"/>
      <name val="宋体"/>
      <charset val="134"/>
    </font>
    <font>
      <sz val="9"/>
      <name val="Calibri"/>
      <charset val="134"/>
      <scheme val="minor"/>
    </font>
    <font>
      <sz val="11"/>
      <color indexed="8"/>
      <name val="宋体"/>
      <family val="3"/>
      <charset val="134"/>
    </font>
    <font>
      <sz val="12"/>
      <name val="宋体"/>
      <family val="3"/>
      <charset val="134"/>
    </font>
    <font>
      <sz val="11"/>
      <color theme="1"/>
      <name val="Calibri"/>
      <family val="3"/>
      <charset val="134"/>
      <scheme val="minor"/>
    </font>
    <font>
      <sz val="11"/>
      <color theme="1"/>
      <name val="宋体"/>
      <family val="3"/>
      <charset val="134"/>
    </font>
    <font>
      <sz val="12"/>
      <name val="新細明體"/>
      <family val="1"/>
    </font>
    <font>
      <sz val="11"/>
      <name val="宋体"/>
      <family val="3"/>
      <charset val="134"/>
    </font>
    <font>
      <sz val="12"/>
      <color theme="1"/>
      <name val="Calibri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0">
    <xf numFmtId="0" fontId="0" fillId="0" borderId="0">
      <alignment vertical="center"/>
    </xf>
    <xf numFmtId="0" fontId="9" fillId="0" borderId="0">
      <alignment vertical="center"/>
    </xf>
    <xf numFmtId="164" fontId="14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6" fillId="0" borderId="0"/>
    <xf numFmtId="0" fontId="12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5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2" fillId="0" borderId="0">
      <alignment vertical="center"/>
    </xf>
    <xf numFmtId="0" fontId="13" fillId="0" borderId="0">
      <alignment vertical="center"/>
    </xf>
    <xf numFmtId="0" fontId="13" fillId="0" borderId="0">
      <protection locked="0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8" fillId="0" borderId="0">
      <alignment vertical="center"/>
    </xf>
    <xf numFmtId="9" fontId="14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2" fillId="0" borderId="0" xfId="1" applyFont="1">
      <alignment vertical="center"/>
    </xf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horizontal="center" vertical="center"/>
    </xf>
    <xf numFmtId="0" fontId="3" fillId="0" borderId="0" xfId="1" applyFont="1">
      <alignment vertical="center"/>
    </xf>
    <xf numFmtId="0" fontId="4" fillId="0" borderId="1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2" fillId="0" borderId="0" xfId="1" applyNumberFormat="1" applyFont="1" applyAlignment="1">
      <alignment horizontal="center" vertical="center"/>
    </xf>
    <xf numFmtId="0" fontId="8" fillId="0" borderId="3" xfId="1" applyFont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1" fillId="0" borderId="0" xfId="1" applyFont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</cellXfs>
  <cellStyles count="30">
    <cellStyle name="Normal" xfId="0" builtinId="0"/>
    <cellStyle name="一般 2 9" xfId="6"/>
    <cellStyle name="一般 5 2" xfId="28"/>
    <cellStyle name="千位分隔 2" xfId="2"/>
    <cellStyle name="常规 11" xfId="15"/>
    <cellStyle name="常规 2" xfId="1"/>
    <cellStyle name="常规 2 2" xfId="11"/>
    <cellStyle name="常规 2 2 2" xfId="7"/>
    <cellStyle name="常规 2 2 3" xfId="8"/>
    <cellStyle name="常规 2 3" xfId="13"/>
    <cellStyle name="常规 2 4" xfId="14"/>
    <cellStyle name="常规 2 5" xfId="5"/>
    <cellStyle name="常规 2 6" xfId="16"/>
    <cellStyle name="常规 3" xfId="17"/>
    <cellStyle name="常规 3 2" xfId="9"/>
    <cellStyle name="常规 3 3" xfId="10"/>
    <cellStyle name="常规 3 3 2" xfId="18"/>
    <cellStyle name="常规 3 3 3" xfId="19"/>
    <cellStyle name="常规 3 4" xfId="12"/>
    <cellStyle name="常规 4" xfId="20"/>
    <cellStyle name="常规 4 2" xfId="21"/>
    <cellStyle name="常规 5" xfId="22"/>
    <cellStyle name="常规 5 2" xfId="4"/>
    <cellStyle name="常规 6" xfId="3"/>
    <cellStyle name="常规 6 2" xfId="23"/>
    <cellStyle name="常规 6 3" xfId="24"/>
    <cellStyle name="常规 7" xfId="25"/>
    <cellStyle name="常规 8" xfId="26"/>
    <cellStyle name="常规 9" xfId="27"/>
    <cellStyle name="百分比 2" xfId="2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25</xdr:row>
      <xdr:rowOff>1</xdr:rowOff>
    </xdr:from>
    <xdr:to>
      <xdr:col>3</xdr:col>
      <xdr:colOff>475204</xdr:colOff>
      <xdr:row>34</xdr:row>
      <xdr:rowOff>114301</xdr:rowOff>
    </xdr:to>
    <xdr:pic>
      <xdr:nvPicPr>
        <xdr:cNvPr id="1025" name="Picture 1">
          <a:extLst>
            <a:ext uri="{FF2B5EF4-FFF2-40B4-BE49-F238E27FC236}">
              <a16:creationId xmlns:a16="http://schemas.microsoft.com/office/drawing/2014/main" xmlns="" id="{00000000-0008-0000-00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email"/>
        <a:srcRect/>
        <a:stretch>
          <a:fillRect/>
        </a:stretch>
      </xdr:blipFill>
      <xdr:spPr bwMode="auto">
        <a:xfrm>
          <a:off x="1" y="4905376"/>
          <a:ext cx="2123028" cy="16573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7</xdr:col>
      <xdr:colOff>85725</xdr:colOff>
      <xdr:row>25</xdr:row>
      <xdr:rowOff>1</xdr:rowOff>
    </xdr:from>
    <xdr:to>
      <xdr:col>9</xdr:col>
      <xdr:colOff>608100</xdr:colOff>
      <xdr:row>35</xdr:row>
      <xdr:rowOff>1</xdr:rowOff>
    </xdr:to>
    <xdr:pic>
      <xdr:nvPicPr>
        <xdr:cNvPr id="1026" name="Picture 2">
          <a:extLst>
            <a:ext uri="{FF2B5EF4-FFF2-40B4-BE49-F238E27FC236}">
              <a16:creationId xmlns:a16="http://schemas.microsoft.com/office/drawing/2014/main" xmlns="" id="{00000000-0008-0000-0000-00000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email"/>
        <a:srcRect/>
        <a:stretch>
          <a:fillRect/>
        </a:stretch>
      </xdr:blipFill>
      <xdr:spPr bwMode="auto">
        <a:xfrm>
          <a:off x="4533900" y="4905376"/>
          <a:ext cx="1532025" cy="17145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10</xdr:col>
      <xdr:colOff>0</xdr:colOff>
      <xdr:row>25</xdr:row>
      <xdr:rowOff>0</xdr:rowOff>
    </xdr:from>
    <xdr:to>
      <xdr:col>11</xdr:col>
      <xdr:colOff>637140</xdr:colOff>
      <xdr:row>36</xdr:row>
      <xdr:rowOff>109865</xdr:rowOff>
    </xdr:to>
    <xdr:pic>
      <xdr:nvPicPr>
        <xdr:cNvPr id="1027" name="Picture 3">
          <a:extLst>
            <a:ext uri="{FF2B5EF4-FFF2-40B4-BE49-F238E27FC236}">
              <a16:creationId xmlns:a16="http://schemas.microsoft.com/office/drawing/2014/main" xmlns="" id="{00000000-0008-0000-0000-00000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email"/>
        <a:srcRect/>
        <a:stretch>
          <a:fillRect/>
        </a:stretch>
      </xdr:blipFill>
      <xdr:spPr bwMode="auto">
        <a:xfrm>
          <a:off x="6143625" y="4905375"/>
          <a:ext cx="1322940" cy="199581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3</xdr:col>
      <xdr:colOff>552449</xdr:colOff>
      <xdr:row>25</xdr:row>
      <xdr:rowOff>0</xdr:rowOff>
    </xdr:from>
    <xdr:to>
      <xdr:col>6</xdr:col>
      <xdr:colOff>498655</xdr:colOff>
      <xdr:row>34</xdr:row>
      <xdr:rowOff>95250</xdr:rowOff>
    </xdr:to>
    <xdr:pic>
      <xdr:nvPicPr>
        <xdr:cNvPr id="1028" name="Picture 4">
          <a:extLst>
            <a:ext uri="{FF2B5EF4-FFF2-40B4-BE49-F238E27FC236}">
              <a16:creationId xmlns:a16="http://schemas.microsoft.com/office/drawing/2014/main" xmlns="" id="{00000000-0008-0000-0000-00000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email"/>
        <a:srcRect/>
        <a:stretch>
          <a:fillRect/>
        </a:stretch>
      </xdr:blipFill>
      <xdr:spPr bwMode="auto">
        <a:xfrm>
          <a:off x="2200274" y="4905375"/>
          <a:ext cx="2241731" cy="16383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abSelected="1" workbookViewId="0">
      <selection activeCell="K14" sqref="K14:K15"/>
    </sheetView>
  </sheetViews>
  <sheetFormatPr defaultColWidth="9" defaultRowHeight="15"/>
  <cols>
    <col min="2" max="2" width="3.7109375" customWidth="1"/>
    <col min="4" max="4" width="16.85546875" customWidth="1"/>
    <col min="5" max="9" width="6.7109375" customWidth="1"/>
  </cols>
  <sheetData>
    <row r="1" spans="1:14" ht="28.5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</row>
    <row r="2" spans="1:14" ht="15.75">
      <c r="A2" s="14"/>
      <c r="B2" s="14"/>
      <c r="C2" s="14"/>
      <c r="D2" s="14"/>
      <c r="E2" s="14"/>
      <c r="F2" s="14"/>
      <c r="G2" s="14"/>
      <c r="H2" s="14"/>
      <c r="K2" s="15" t="s">
        <v>35</v>
      </c>
      <c r="L2" s="14"/>
      <c r="M2" s="14"/>
      <c r="N2" s="14"/>
    </row>
    <row r="3" spans="1:14">
      <c r="A3" s="1" t="s">
        <v>1</v>
      </c>
      <c r="B3" s="1"/>
      <c r="C3" s="1"/>
      <c r="D3" s="2" t="s">
        <v>32</v>
      </c>
      <c r="E3" s="3"/>
      <c r="F3" s="3"/>
      <c r="G3" s="3"/>
      <c r="H3" s="3"/>
      <c r="I3" s="3"/>
      <c r="J3" s="3"/>
      <c r="K3" s="3"/>
      <c r="L3" s="3"/>
    </row>
    <row r="4" spans="1:14">
      <c r="A4" s="1" t="s">
        <v>2</v>
      </c>
      <c r="B4" s="1"/>
      <c r="C4" s="1"/>
      <c r="D4" s="1" t="s">
        <v>33</v>
      </c>
      <c r="E4" s="3"/>
      <c r="F4" s="3"/>
      <c r="G4" s="3"/>
      <c r="H4" s="3"/>
      <c r="I4" s="3"/>
      <c r="J4" s="3"/>
      <c r="K4" s="3"/>
      <c r="L4" s="3"/>
    </row>
    <row r="5" spans="1:14">
      <c r="A5" s="1" t="s">
        <v>3</v>
      </c>
      <c r="B5" s="1"/>
      <c r="C5" s="1"/>
      <c r="D5" s="3">
        <f>L18+K33+J53</f>
        <v>960</v>
      </c>
      <c r="E5" s="3" t="s">
        <v>4</v>
      </c>
      <c r="F5" s="3" t="s">
        <v>5</v>
      </c>
      <c r="G5" s="3">
        <f>K18</f>
        <v>12</v>
      </c>
      <c r="H5" s="3" t="s">
        <v>6</v>
      </c>
      <c r="I5" s="3"/>
      <c r="J5" s="3"/>
    </row>
    <row r="6" spans="1:14">
      <c r="A6" s="1" t="s">
        <v>7</v>
      </c>
      <c r="B6" s="1"/>
      <c r="C6" s="1"/>
      <c r="D6" s="3" t="s">
        <v>34</v>
      </c>
      <c r="E6" s="3" t="s">
        <v>8</v>
      </c>
      <c r="F6" s="3" t="s">
        <v>5</v>
      </c>
      <c r="G6" s="3">
        <f>G5</f>
        <v>12</v>
      </c>
      <c r="H6" s="3" t="s">
        <v>6</v>
      </c>
      <c r="I6" s="11">
        <f>0.55*0.37*0.37*G6</f>
        <v>0.90354000000000001</v>
      </c>
      <c r="J6" s="3" t="s">
        <v>9</v>
      </c>
    </row>
    <row r="7" spans="1:14">
      <c r="A7" s="1" t="s">
        <v>10</v>
      </c>
      <c r="B7" s="1"/>
      <c r="C7" s="1"/>
      <c r="D7" s="3">
        <v>14.5</v>
      </c>
      <c r="E7" s="3" t="s">
        <v>11</v>
      </c>
      <c r="F7" s="3" t="s">
        <v>5</v>
      </c>
      <c r="G7" s="3">
        <f>G5</f>
        <v>12</v>
      </c>
      <c r="H7" s="3" t="s">
        <v>6</v>
      </c>
      <c r="I7" s="3">
        <f>D7*G7</f>
        <v>174</v>
      </c>
      <c r="J7" s="3" t="s">
        <v>12</v>
      </c>
    </row>
    <row r="8" spans="1:14">
      <c r="A8" s="1" t="s">
        <v>13</v>
      </c>
      <c r="B8" s="1"/>
      <c r="C8" s="1"/>
      <c r="D8" s="3">
        <v>13.5</v>
      </c>
      <c r="E8" s="3" t="s">
        <v>11</v>
      </c>
      <c r="F8" s="3" t="s">
        <v>5</v>
      </c>
      <c r="G8" s="3">
        <f>G5</f>
        <v>12</v>
      </c>
      <c r="H8" s="3" t="s">
        <v>6</v>
      </c>
      <c r="I8" s="3">
        <f>D8*G8</f>
        <v>162</v>
      </c>
      <c r="J8" s="3" t="s">
        <v>12</v>
      </c>
    </row>
    <row r="9" spans="1:14" ht="19.5">
      <c r="A9" s="4"/>
      <c r="B9" s="1"/>
      <c r="C9" s="1"/>
      <c r="D9" s="3"/>
      <c r="E9" s="3"/>
      <c r="F9" s="3"/>
      <c r="G9" s="3"/>
      <c r="H9" s="3"/>
      <c r="I9" s="3"/>
      <c r="J9" s="3"/>
      <c r="K9" s="3"/>
      <c r="L9" s="3"/>
    </row>
    <row r="10" spans="1:14" ht="15.75">
      <c r="A10" s="20" t="s">
        <v>14</v>
      </c>
      <c r="B10" s="20"/>
      <c r="C10" s="20"/>
      <c r="D10" s="20" t="s">
        <v>15</v>
      </c>
      <c r="E10" s="21" t="s">
        <v>16</v>
      </c>
      <c r="F10" s="21"/>
      <c r="G10" s="21"/>
      <c r="H10" s="21"/>
      <c r="I10" s="21"/>
      <c r="J10" s="5" t="s">
        <v>17</v>
      </c>
      <c r="K10" s="5" t="s">
        <v>18</v>
      </c>
      <c r="L10" s="5" t="s">
        <v>19</v>
      </c>
    </row>
    <row r="11" spans="1:14" ht="15.75">
      <c r="A11" s="5" t="s">
        <v>20</v>
      </c>
      <c r="B11" s="5"/>
      <c r="C11" s="5" t="s">
        <v>21</v>
      </c>
      <c r="D11" s="20"/>
      <c r="E11" s="6" t="s">
        <v>27</v>
      </c>
      <c r="F11" s="6" t="s">
        <v>28</v>
      </c>
      <c r="G11" s="6" t="s">
        <v>29</v>
      </c>
      <c r="H11" s="6" t="s">
        <v>30</v>
      </c>
      <c r="I11" s="6" t="s">
        <v>31</v>
      </c>
      <c r="J11" s="5" t="s">
        <v>14</v>
      </c>
      <c r="K11" s="5" t="s">
        <v>6</v>
      </c>
      <c r="L11" s="5" t="s">
        <v>22</v>
      </c>
    </row>
    <row r="12" spans="1:14" ht="15.75">
      <c r="A12" s="25">
        <v>1</v>
      </c>
      <c r="B12" s="25"/>
      <c r="C12" s="25">
        <v>55</v>
      </c>
      <c r="D12" s="5" t="s">
        <v>25</v>
      </c>
      <c r="E12" s="6">
        <v>5</v>
      </c>
      <c r="F12" s="6">
        <v>10</v>
      </c>
      <c r="G12" s="6">
        <v>10</v>
      </c>
      <c r="H12" s="6">
        <v>10</v>
      </c>
      <c r="I12" s="6">
        <v>5</v>
      </c>
      <c r="J12" s="25">
        <f>SUM(E12:I13)</f>
        <v>80</v>
      </c>
      <c r="K12" s="25">
        <v>6</v>
      </c>
      <c r="L12" s="25">
        <f>K12*J12</f>
        <v>480</v>
      </c>
    </row>
    <row r="13" spans="1:14" ht="15.75">
      <c r="A13" s="26"/>
      <c r="B13" s="26"/>
      <c r="C13" s="26"/>
      <c r="D13" s="5" t="s">
        <v>26</v>
      </c>
      <c r="E13" s="6">
        <v>5</v>
      </c>
      <c r="F13" s="6">
        <v>10</v>
      </c>
      <c r="G13" s="6">
        <v>10</v>
      </c>
      <c r="H13" s="6">
        <v>10</v>
      </c>
      <c r="I13" s="6">
        <v>5</v>
      </c>
      <c r="J13" s="26"/>
      <c r="K13" s="26"/>
      <c r="L13" s="26"/>
    </row>
    <row r="14" spans="1:14" ht="15.75">
      <c r="A14" s="25">
        <v>56</v>
      </c>
      <c r="B14" s="25"/>
      <c r="C14" s="25">
        <v>64</v>
      </c>
      <c r="D14" s="5" t="s">
        <v>25</v>
      </c>
      <c r="E14" s="6">
        <v>9</v>
      </c>
      <c r="F14" s="6">
        <v>16</v>
      </c>
      <c r="G14" s="6">
        <v>13</v>
      </c>
      <c r="H14" s="6">
        <v>13</v>
      </c>
      <c r="I14" s="6">
        <v>6</v>
      </c>
      <c r="J14" s="25">
        <f>SUM(E14:I15)</f>
        <v>80</v>
      </c>
      <c r="K14" s="25">
        <v>5</v>
      </c>
      <c r="L14" s="25">
        <f t="shared" ref="L14:L16" si="0">K14*J14</f>
        <v>400</v>
      </c>
    </row>
    <row r="15" spans="1:14" ht="15.75">
      <c r="A15" s="26"/>
      <c r="B15" s="26"/>
      <c r="C15" s="26"/>
      <c r="D15" s="5" t="s">
        <v>26</v>
      </c>
      <c r="E15" s="6">
        <v>3</v>
      </c>
      <c r="F15" s="6">
        <v>8</v>
      </c>
      <c r="G15" s="6">
        <v>3</v>
      </c>
      <c r="H15" s="6">
        <v>5</v>
      </c>
      <c r="I15" s="6">
        <v>4</v>
      </c>
      <c r="J15" s="26"/>
      <c r="K15" s="26"/>
      <c r="L15" s="26"/>
    </row>
    <row r="16" spans="1:14" ht="15.75">
      <c r="A16" s="25">
        <v>65</v>
      </c>
      <c r="B16" s="25"/>
      <c r="C16" s="25">
        <v>65</v>
      </c>
      <c r="D16" s="5" t="s">
        <v>25</v>
      </c>
      <c r="E16" s="6">
        <v>4</v>
      </c>
      <c r="F16" s="6">
        <v>6</v>
      </c>
      <c r="G16" s="6">
        <v>13</v>
      </c>
      <c r="H16" s="6">
        <v>13</v>
      </c>
      <c r="I16" s="6">
        <v>11</v>
      </c>
      <c r="J16" s="25">
        <f>SUM(E16:I17)</f>
        <v>80</v>
      </c>
      <c r="K16" s="25">
        <f t="shared" ref="K16" si="1">C16-A16+1</f>
        <v>1</v>
      </c>
      <c r="L16" s="25">
        <f t="shared" si="0"/>
        <v>80</v>
      </c>
    </row>
    <row r="17" spans="1:12" ht="15.75">
      <c r="A17" s="26"/>
      <c r="B17" s="26"/>
      <c r="C17" s="26"/>
      <c r="D17" s="5" t="s">
        <v>26</v>
      </c>
      <c r="E17" s="6">
        <v>8</v>
      </c>
      <c r="F17" s="6">
        <v>8</v>
      </c>
      <c r="G17" s="6">
        <v>3</v>
      </c>
      <c r="H17" s="6">
        <v>5</v>
      </c>
      <c r="I17" s="6">
        <v>9</v>
      </c>
      <c r="J17" s="26"/>
      <c r="K17" s="26"/>
      <c r="L17" s="26"/>
    </row>
    <row r="18" spans="1:12" ht="15.75">
      <c r="A18" s="22" t="s">
        <v>23</v>
      </c>
      <c r="B18" s="23"/>
      <c r="C18" s="23"/>
      <c r="D18" s="23"/>
      <c r="E18" s="23"/>
      <c r="F18" s="23"/>
      <c r="G18" s="23"/>
      <c r="H18" s="23"/>
      <c r="I18" s="23"/>
      <c r="J18" s="24"/>
      <c r="K18" s="12">
        <f>SUM(K12:K17)</f>
        <v>12</v>
      </c>
      <c r="L18" s="5">
        <f>SUM(L12:L17)</f>
        <v>960</v>
      </c>
    </row>
    <row r="19" spans="1:12" ht="15.75">
      <c r="A19" s="7"/>
      <c r="B19" s="7"/>
      <c r="C19" s="7"/>
      <c r="D19" s="7"/>
      <c r="E19" s="8"/>
      <c r="F19" s="8"/>
      <c r="G19" s="8"/>
      <c r="H19" s="7"/>
      <c r="I19" s="7"/>
      <c r="J19" s="3"/>
      <c r="K19" s="13"/>
      <c r="L19" s="13"/>
    </row>
    <row r="20" spans="1:12" ht="15.75">
      <c r="A20" s="1"/>
      <c r="B20" s="1"/>
      <c r="C20" s="1"/>
      <c r="D20" s="17" t="s">
        <v>24</v>
      </c>
      <c r="E20" s="21" t="s">
        <v>16</v>
      </c>
      <c r="F20" s="21"/>
      <c r="G20" s="21"/>
      <c r="H20" s="21"/>
      <c r="I20" s="21"/>
      <c r="J20" s="17" t="s">
        <v>17</v>
      </c>
      <c r="K20" s="1"/>
      <c r="L20" s="1"/>
    </row>
    <row r="21" spans="1:12" ht="15.75">
      <c r="A21" s="1"/>
      <c r="B21" s="1"/>
      <c r="C21" s="1"/>
      <c r="D21" s="18"/>
      <c r="E21" s="6" t="s">
        <v>27</v>
      </c>
      <c r="F21" s="6" t="s">
        <v>28</v>
      </c>
      <c r="G21" s="6" t="s">
        <v>29</v>
      </c>
      <c r="H21" s="6" t="s">
        <v>30</v>
      </c>
      <c r="I21" s="6" t="s">
        <v>31</v>
      </c>
      <c r="J21" s="18"/>
      <c r="K21" s="1"/>
      <c r="L21" s="1"/>
    </row>
    <row r="22" spans="1:12" ht="15.75">
      <c r="D22" s="5" t="s">
        <v>25</v>
      </c>
      <c r="E22" s="9">
        <f>E12*$K12+E14*$K14+E16</f>
        <v>79</v>
      </c>
      <c r="F22" s="9">
        <f t="shared" ref="F22:I22" si="2">F12*$K12+F14*$K14+F16</f>
        <v>146</v>
      </c>
      <c r="G22" s="9">
        <f t="shared" si="2"/>
        <v>138</v>
      </c>
      <c r="H22" s="9">
        <f t="shared" si="2"/>
        <v>138</v>
      </c>
      <c r="I22" s="9">
        <f t="shared" si="2"/>
        <v>71</v>
      </c>
      <c r="J22" s="9">
        <f t="shared" ref="J22:J23" si="3">SUM(E22:I22)</f>
        <v>572</v>
      </c>
    </row>
    <row r="23" spans="1:12" ht="15.75">
      <c r="D23" s="5" t="s">
        <v>26</v>
      </c>
      <c r="E23" s="9">
        <f>E13*$K12+E15*$K14+E17</f>
        <v>53</v>
      </c>
      <c r="F23" s="9">
        <f t="shared" ref="F23:I23" si="4">F13*$K12+F15*$K14+F17</f>
        <v>108</v>
      </c>
      <c r="G23" s="9">
        <f t="shared" si="4"/>
        <v>78</v>
      </c>
      <c r="H23" s="9">
        <f t="shared" si="4"/>
        <v>90</v>
      </c>
      <c r="I23" s="9">
        <f t="shared" si="4"/>
        <v>59</v>
      </c>
      <c r="J23" s="9">
        <f t="shared" si="3"/>
        <v>388</v>
      </c>
    </row>
    <row r="24" spans="1:12" ht="15.75">
      <c r="D24" s="9" t="s">
        <v>17</v>
      </c>
      <c r="E24" s="9">
        <f>SUM(E22:E23)</f>
        <v>132</v>
      </c>
      <c r="F24" s="9">
        <f t="shared" ref="F24:J24" si="5">SUM(F22:F23)</f>
        <v>254</v>
      </c>
      <c r="G24" s="9">
        <f t="shared" si="5"/>
        <v>216</v>
      </c>
      <c r="H24" s="9">
        <f t="shared" si="5"/>
        <v>228</v>
      </c>
      <c r="I24" s="9">
        <f t="shared" si="5"/>
        <v>130</v>
      </c>
      <c r="J24" s="9">
        <f t="shared" si="5"/>
        <v>960</v>
      </c>
    </row>
    <row r="35" spans="1:11">
      <c r="A35" s="10"/>
      <c r="B35" s="10"/>
      <c r="C35" s="10"/>
      <c r="D35" s="10"/>
      <c r="E35" s="10"/>
      <c r="F35" s="16"/>
      <c r="G35" s="16"/>
      <c r="H35" s="10"/>
      <c r="I35" s="16"/>
      <c r="J35" s="16"/>
      <c r="K35" s="10"/>
    </row>
    <row r="36" spans="1:11">
      <c r="A36" s="10"/>
      <c r="B36" s="10"/>
      <c r="C36" s="10"/>
      <c r="D36" s="10"/>
      <c r="E36" s="10"/>
      <c r="F36" s="16"/>
      <c r="G36" s="16"/>
      <c r="H36" s="10"/>
      <c r="I36" s="16"/>
      <c r="J36" s="16"/>
      <c r="K36" s="10"/>
    </row>
    <row r="37" spans="1:11">
      <c r="A37" s="10"/>
      <c r="B37" s="10"/>
      <c r="C37" s="10"/>
      <c r="D37" s="10"/>
    </row>
  </sheetData>
  <mergeCells count="30">
    <mergeCell ref="K16:K17"/>
    <mergeCell ref="L16:L17"/>
    <mergeCell ref="J12:J13"/>
    <mergeCell ref="K12:K13"/>
    <mergeCell ref="L12:L13"/>
    <mergeCell ref="J14:J15"/>
    <mergeCell ref="K14:K15"/>
    <mergeCell ref="L14:L15"/>
    <mergeCell ref="A1:L1"/>
    <mergeCell ref="A10:C10"/>
    <mergeCell ref="E10:I10"/>
    <mergeCell ref="A18:J18"/>
    <mergeCell ref="E20:I20"/>
    <mergeCell ref="D10:D11"/>
    <mergeCell ref="A16:A17"/>
    <mergeCell ref="B16:B17"/>
    <mergeCell ref="C16:C17"/>
    <mergeCell ref="A12:A13"/>
    <mergeCell ref="B12:B13"/>
    <mergeCell ref="C12:C13"/>
    <mergeCell ref="A14:A15"/>
    <mergeCell ref="B14:B15"/>
    <mergeCell ref="C14:C15"/>
    <mergeCell ref="J16:J17"/>
    <mergeCell ref="F35:G35"/>
    <mergeCell ref="I35:J35"/>
    <mergeCell ref="F36:G36"/>
    <mergeCell ref="I36:J36"/>
    <mergeCell ref="D20:D21"/>
    <mergeCell ref="J20:J21"/>
  </mergeCells>
  <phoneticPr fontId="11" type="noConversion"/>
  <pageMargins left="0.75" right="0.75" top="0.28000000000000003" bottom="0.19" header="0.22" footer="0.22"/>
  <pageSetup paperSize="9" scale="8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Dators</cp:lastModifiedBy>
  <cp:lastPrinted>2023-01-03T01:41:03Z</cp:lastPrinted>
  <dcterms:created xsi:type="dcterms:W3CDTF">2022-12-30T05:54:00Z</dcterms:created>
  <dcterms:modified xsi:type="dcterms:W3CDTF">2023-04-26T08:44:00Z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F5C466C4467B4917B11AF2A5AE130773</vt:lpwstr>
  </property>
  <property fmtid="{D5CDD505-2E9C-101B-9397-08002B2CF9AE}" pid="3" name="KSOProductBuildVer">
    <vt:lpwstr>2052-11.1.0.12980</vt:lpwstr>
  </property>
</Properties>
</file>